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690" windowHeight="6540" activeTab="0"/>
  </bookViews>
  <sheets>
    <sheet name="Πινακάς 1" sheetId="1" r:id="rId1"/>
    <sheet name="Sheet1" sheetId="2" r:id="rId2"/>
  </sheets>
  <definedNames>
    <definedName name="_xlnm.Print_Area" localSheetId="0">'Πινακάς 1'!$A$1:$L$52</definedName>
  </definedNames>
  <calcPr fullCalcOnLoad="1"/>
</workbook>
</file>

<file path=xl/sharedStrings.xml><?xml version="1.0" encoding="utf-8"?>
<sst xmlns="http://schemas.openxmlformats.org/spreadsheetml/2006/main" count="38" uniqueCount="21">
  <si>
    <t>ΜΗΝΑΣ</t>
  </si>
  <si>
    <t>Ιανουάριος</t>
  </si>
  <si>
    <t>Φεβρουάριος</t>
  </si>
  <si>
    <t>Μάρτιος</t>
  </si>
  <si>
    <t>Απρίλιος</t>
  </si>
  <si>
    <t>Ιούνιος</t>
  </si>
  <si>
    <t>Ιούλιος</t>
  </si>
  <si>
    <t>Αύγουστος</t>
  </si>
  <si>
    <t>Σεπτέμβριος</t>
  </si>
  <si>
    <t>Οκτώβριος</t>
  </si>
  <si>
    <t>%</t>
  </si>
  <si>
    <t>ΠΙΝΑΚΑΣ 1: ΕΓΓΕΓΡΑΜΜΕΝΗ ΑΝΕΡΓΙΑ (ΑΡΙΘΜΟΣ ΚΑΙ ΠΟΣΟΣΤΟ) ΚΑΤΑ ΜΗΝΑ</t>
  </si>
  <si>
    <t>Αρ.</t>
  </si>
  <si>
    <t>Μεταβολή 2008-2009</t>
  </si>
  <si>
    <t>ΓΙΑ ΤΑ ΧΡΟΝΙΑ 2006, 2007, 2008 ΚΑΙ 2009</t>
  </si>
  <si>
    <t>Μάιος</t>
  </si>
  <si>
    <t>Μέσος Όρος</t>
  </si>
  <si>
    <t>Μεταβολή 2006-2007</t>
  </si>
  <si>
    <t>Μεταβολή 2007-2008</t>
  </si>
  <si>
    <t>Μέσος Όρος 2006-2008</t>
  </si>
  <si>
    <t>Νοέμβριος</t>
  </si>
</sst>
</file>

<file path=xl/styles.xml><?xml version="1.0" encoding="utf-8"?>
<styleSheet xmlns="http://schemas.openxmlformats.org/spreadsheetml/2006/main">
  <numFmts count="4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0.0%"/>
    <numFmt numFmtId="189" formatCode="#,##0_ ;\-#,##0\ "/>
    <numFmt numFmtId="190" formatCode="0.0"/>
    <numFmt numFmtId="191" formatCode="0.0000"/>
    <numFmt numFmtId="192" formatCode="0.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.75"/>
      <color indexed="8"/>
      <name val="Arial"/>
      <family val="0"/>
    </font>
    <font>
      <sz val="8"/>
      <color indexed="8"/>
      <name val="Arial"/>
      <family val="0"/>
    </font>
    <font>
      <sz val="6.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189" fontId="0" fillId="0" borderId="13" xfId="0" applyNumberFormat="1" applyFont="1" applyBorder="1" applyAlignment="1">
      <alignment/>
    </xf>
    <xf numFmtId="188" fontId="0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1" fillId="0" borderId="12" xfId="0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188" fontId="0" fillId="0" borderId="13" xfId="59" applyNumberFormat="1" applyFont="1" applyBorder="1" applyAlignment="1">
      <alignment/>
    </xf>
    <xf numFmtId="188" fontId="0" fillId="0" borderId="12" xfId="59" applyNumberFormat="1" applyFont="1" applyBorder="1" applyAlignment="1">
      <alignment/>
    </xf>
    <xf numFmtId="188" fontId="0" fillId="0" borderId="12" xfId="0" applyNumberFormat="1" applyFont="1" applyBorder="1" applyAlignment="1">
      <alignment/>
    </xf>
    <xf numFmtId="189" fontId="0" fillId="0" borderId="12" xfId="0" applyNumberFormat="1" applyFont="1" applyBorder="1" applyAlignment="1">
      <alignment/>
    </xf>
    <xf numFmtId="0" fontId="1" fillId="33" borderId="12" xfId="0" applyFont="1" applyFill="1" applyBorder="1" applyAlignment="1">
      <alignment/>
    </xf>
    <xf numFmtId="188" fontId="0" fillId="33" borderId="12" xfId="59" applyNumberFormat="1" applyFont="1" applyFill="1" applyBorder="1" applyAlignment="1">
      <alignment/>
    </xf>
    <xf numFmtId="189" fontId="0" fillId="33" borderId="12" xfId="0" applyNumberFormat="1" applyFont="1" applyFill="1" applyBorder="1" applyAlignment="1">
      <alignment/>
    </xf>
    <xf numFmtId="0" fontId="1" fillId="0" borderId="11" xfId="0" applyFont="1" applyBorder="1" applyAlignment="1">
      <alignment/>
    </xf>
    <xf numFmtId="188" fontId="0" fillId="33" borderId="12" xfId="0" applyNumberFormat="1" applyFont="1" applyFill="1" applyBorder="1" applyAlignment="1">
      <alignment/>
    </xf>
    <xf numFmtId="3" fontId="0" fillId="33" borderId="12" xfId="0" applyNumberFormat="1" applyFont="1" applyFill="1" applyBorder="1" applyAlignment="1">
      <alignment/>
    </xf>
    <xf numFmtId="3" fontId="1" fillId="0" borderId="12" xfId="0" applyNumberFormat="1" applyFont="1" applyBorder="1" applyAlignment="1">
      <alignment/>
    </xf>
    <xf numFmtId="9" fontId="0" fillId="0" borderId="0" xfId="59" applyFont="1" applyAlignment="1">
      <alignment/>
    </xf>
    <xf numFmtId="9" fontId="0" fillId="0" borderId="0" xfId="59" applyFont="1" applyFill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188" fontId="0" fillId="0" borderId="0" xfId="59" applyNumberFormat="1" applyFont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Ανεργία κατα τους 11 πρώτους μήνες για τα χρόνια 2006-2009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405"/>
          <c:w val="0.84975"/>
          <c:h val="0.84775"/>
        </c:manualLayout>
      </c:layout>
      <c:lineChart>
        <c:grouping val="standard"/>
        <c:varyColors val="0"/>
        <c:ser>
          <c:idx val="0"/>
          <c:order val="0"/>
          <c:tx>
            <c:strRef>
              <c:f>'Πινακάς 1'!$AD$5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'Πινακάς 1'!$AC$6:$AC$16</c:f>
              <c:strCache/>
            </c:strRef>
          </c:cat>
          <c:val>
            <c:numRef>
              <c:f>'Πινακάς 1'!$AD$6:$AD$16</c:f>
              <c:numCache/>
            </c:numRef>
          </c:val>
          <c:smooth val="0"/>
        </c:ser>
        <c:ser>
          <c:idx val="1"/>
          <c:order val="1"/>
          <c:tx>
            <c:strRef>
              <c:f>'Πινακάς 1'!$AE$5</c:f>
              <c:strCache>
                <c:ptCount val="1"/>
                <c:pt idx="0">
                  <c:v>2007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'Πινακάς 1'!$AC$6:$AC$16</c:f>
              <c:strCache/>
            </c:strRef>
          </c:cat>
          <c:val>
            <c:numRef>
              <c:f>'Πινακάς 1'!$AE$6:$AE$16</c:f>
              <c:numCache/>
            </c:numRef>
          </c:val>
          <c:smooth val="0"/>
        </c:ser>
        <c:ser>
          <c:idx val="2"/>
          <c:order val="2"/>
          <c:tx>
            <c:strRef>
              <c:f>'Πινακάς 1'!$AF$5</c:f>
              <c:strCache>
                <c:ptCount val="1"/>
                <c:pt idx="0">
                  <c:v>2008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'Πινακάς 1'!$AC$6:$AC$16</c:f>
              <c:strCache/>
            </c:strRef>
          </c:cat>
          <c:val>
            <c:numRef>
              <c:f>'Πινακάς 1'!$AF$6:$AF$16</c:f>
              <c:numCache/>
            </c:numRef>
          </c:val>
          <c:smooth val="0"/>
        </c:ser>
        <c:ser>
          <c:idx val="3"/>
          <c:order val="3"/>
          <c:tx>
            <c:strRef>
              <c:f>'Πινακάς 1'!$AG$5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'Πινακάς 1'!$AC$6:$AC$16</c:f>
              <c:strCache/>
            </c:strRef>
          </c:cat>
          <c:val>
            <c:numRef>
              <c:f>'Πινακάς 1'!$AG$6:$AG$16</c:f>
              <c:numCache/>
            </c:numRef>
          </c:val>
          <c:smooth val="0"/>
        </c:ser>
        <c:marker val="1"/>
        <c:axId val="33080005"/>
        <c:axId val="29284590"/>
      </c:lineChart>
      <c:catAx>
        <c:axId val="33080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284590"/>
        <c:crosses val="autoZero"/>
        <c:auto val="1"/>
        <c:lblOffset val="100"/>
        <c:tickLblSkip val="1"/>
        <c:noMultiLvlLbl val="0"/>
      </c:catAx>
      <c:valAx>
        <c:axId val="29284590"/>
        <c:scaling>
          <c:orientation val="minMax"/>
          <c:min val="9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0800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375"/>
          <c:y val="0.32825"/>
          <c:w val="0.10825"/>
          <c:h val="0.23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Ανεργία κατα τους 11 πρώτους μήνες  του 2009 σε σύγκριση με το μέσο όρο  για τα χρόνια      2006-2008
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0275"/>
          <c:y val="0.13925"/>
          <c:w val="0.8275"/>
          <c:h val="0.8725"/>
        </c:manualLayout>
      </c:layout>
      <c:lineChart>
        <c:grouping val="standard"/>
        <c:varyColors val="0"/>
        <c:ser>
          <c:idx val="0"/>
          <c:order val="0"/>
          <c:tx>
            <c:strRef>
              <c:f>'Πινακάς 1'!$AG$5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'Πινακάς 1'!$AC$6:$AC$16</c:f>
              <c:strCache/>
            </c:strRef>
          </c:cat>
          <c:val>
            <c:numRef>
              <c:f>'Πινακάς 1'!$AG$6:$AG$16</c:f>
              <c:numCache/>
            </c:numRef>
          </c:val>
          <c:smooth val="0"/>
        </c:ser>
        <c:ser>
          <c:idx val="2"/>
          <c:order val="1"/>
          <c:tx>
            <c:strRef>
              <c:f>'Πινακάς 1'!$AH$5</c:f>
              <c:strCache>
                <c:ptCount val="1"/>
                <c:pt idx="0">
                  <c:v>Μέσος Όρος 2006-2008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'Πινακάς 1'!$AC$6:$AC$16</c:f>
              <c:strCache/>
            </c:strRef>
          </c:cat>
          <c:val>
            <c:numRef>
              <c:f>'Πινακάς 1'!$AH$6:$AH$16</c:f>
              <c:numCache/>
            </c:numRef>
          </c:val>
          <c:smooth val="0"/>
        </c:ser>
        <c:marker val="1"/>
        <c:axId val="62234719"/>
        <c:axId val="23241560"/>
      </c:lineChart>
      <c:catAx>
        <c:axId val="622347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241560"/>
        <c:crosses val="autoZero"/>
        <c:auto val="1"/>
        <c:lblOffset val="100"/>
        <c:tickLblSkip val="1"/>
        <c:noMultiLvlLbl val="0"/>
      </c:catAx>
      <c:valAx>
        <c:axId val="23241560"/>
        <c:scaling>
          <c:orientation val="minMax"/>
          <c:min val="1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2347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125"/>
          <c:y val="0.30425"/>
          <c:w val="0.1225"/>
          <c:h val="0.3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19050</xdr:rowOff>
    </xdr:from>
    <xdr:to>
      <xdr:col>11</xdr:col>
      <xdr:colOff>247650</xdr:colOff>
      <xdr:row>34</xdr:row>
      <xdr:rowOff>38100</xdr:rowOff>
    </xdr:to>
    <xdr:graphicFrame>
      <xdr:nvGraphicFramePr>
        <xdr:cNvPr id="1" name="Chart 10"/>
        <xdr:cNvGraphicFramePr/>
      </xdr:nvGraphicFramePr>
      <xdr:xfrm>
        <a:off x="0" y="3257550"/>
        <a:ext cx="5981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34</xdr:row>
      <xdr:rowOff>161925</xdr:rowOff>
    </xdr:from>
    <xdr:to>
      <xdr:col>11</xdr:col>
      <xdr:colOff>266700</xdr:colOff>
      <xdr:row>51</xdr:row>
      <xdr:rowOff>123825</xdr:rowOff>
    </xdr:to>
    <xdr:graphicFrame>
      <xdr:nvGraphicFramePr>
        <xdr:cNvPr id="2" name="Chart 3"/>
        <xdr:cNvGraphicFramePr/>
      </xdr:nvGraphicFramePr>
      <xdr:xfrm>
        <a:off x="0" y="5991225"/>
        <a:ext cx="6000750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1"/>
  <sheetViews>
    <sheetView tabSelected="1" zoomScale="75" zoomScaleNormal="75" zoomScalePageLayoutView="0" workbookViewId="0" topLeftCell="A1">
      <selection activeCell="O4" sqref="O4"/>
    </sheetView>
  </sheetViews>
  <sheetFormatPr defaultColWidth="9.140625" defaultRowHeight="12.75"/>
  <cols>
    <col min="1" max="1" width="13.8515625" style="0" customWidth="1"/>
    <col min="2" max="2" width="6.28125" style="0" customWidth="1"/>
    <col min="3" max="3" width="7.7109375" style="0" bestFit="1" customWidth="1"/>
    <col min="4" max="4" width="7.57421875" style="0" bestFit="1" customWidth="1"/>
    <col min="5" max="5" width="7.00390625" style="0" bestFit="1" customWidth="1"/>
    <col min="6" max="6" width="7.7109375" style="0" bestFit="1" customWidth="1"/>
    <col min="7" max="7" width="7.28125" style="0" bestFit="1" customWidth="1"/>
    <col min="8" max="8" width="7.00390625" style="0" bestFit="1" customWidth="1"/>
    <col min="9" max="9" width="7.7109375" style="0" bestFit="1" customWidth="1"/>
    <col min="10" max="10" width="7.00390625" style="0" bestFit="1" customWidth="1"/>
    <col min="11" max="11" width="6.8515625" style="0" bestFit="1" customWidth="1"/>
    <col min="12" max="21" width="7.00390625" style="0" customWidth="1"/>
    <col min="22" max="22" width="8.57421875" style="0" customWidth="1"/>
    <col min="23" max="23" width="6.8515625" style="0" customWidth="1"/>
    <col min="24" max="32" width="8.28125" style="0" customWidth="1"/>
    <col min="33" max="34" width="13.57421875" style="0" customWidth="1"/>
  </cols>
  <sheetData>
    <row r="1" spans="1:23" ht="12.75">
      <c r="A1" s="32" t="s">
        <v>11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ht="12.75">
      <c r="A2" s="1" t="s">
        <v>14</v>
      </c>
      <c r="B2" s="1"/>
      <c r="C2" s="1"/>
      <c r="D2" s="1"/>
      <c r="E2" s="1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</row>
    <row r="3" spans="1:23" ht="13.5" thickBot="1">
      <c r="A3" s="1"/>
      <c r="B3" s="1"/>
      <c r="C3" s="1"/>
      <c r="D3" s="1"/>
      <c r="E3" s="1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</row>
    <row r="4" spans="1:11" ht="27.75" customHeight="1" thickBot="1">
      <c r="A4" s="3"/>
      <c r="B4" s="21">
        <v>2006</v>
      </c>
      <c r="C4" s="21">
        <v>2007</v>
      </c>
      <c r="D4" s="30" t="s">
        <v>17</v>
      </c>
      <c r="E4" s="31"/>
      <c r="F4" s="21">
        <v>2008</v>
      </c>
      <c r="G4" s="30" t="s">
        <v>18</v>
      </c>
      <c r="H4" s="31"/>
      <c r="I4" s="21">
        <v>2009</v>
      </c>
      <c r="J4" s="30" t="s">
        <v>13</v>
      </c>
      <c r="K4" s="31"/>
    </row>
    <row r="5" spans="1:34" ht="13.5" thickBot="1">
      <c r="A5" s="5" t="s">
        <v>0</v>
      </c>
      <c r="B5" s="6" t="s">
        <v>12</v>
      </c>
      <c r="C5" s="6" t="s">
        <v>12</v>
      </c>
      <c r="D5" s="6" t="s">
        <v>12</v>
      </c>
      <c r="E5" s="6" t="s">
        <v>10</v>
      </c>
      <c r="F5" s="6" t="s">
        <v>12</v>
      </c>
      <c r="G5" s="6" t="s">
        <v>12</v>
      </c>
      <c r="H5" s="6" t="s">
        <v>10</v>
      </c>
      <c r="I5" s="6" t="s">
        <v>12</v>
      </c>
      <c r="J5" s="6" t="s">
        <v>12</v>
      </c>
      <c r="K5" s="6" t="s">
        <v>10</v>
      </c>
      <c r="AD5">
        <v>2006</v>
      </c>
      <c r="AE5">
        <v>2007</v>
      </c>
      <c r="AF5">
        <v>2008</v>
      </c>
      <c r="AG5">
        <v>2009</v>
      </c>
      <c r="AH5" t="s">
        <v>19</v>
      </c>
    </row>
    <row r="6" spans="1:34" ht="13.5" thickBot="1">
      <c r="A6" s="7" t="s">
        <v>1</v>
      </c>
      <c r="B6" s="10">
        <v>15350</v>
      </c>
      <c r="C6" s="10">
        <v>15041</v>
      </c>
      <c r="D6" s="8">
        <f aca="true" t="shared" si="0" ref="D6:D17">C6-B6</f>
        <v>-309</v>
      </c>
      <c r="E6" s="14">
        <f>D6/B6</f>
        <v>-0.02013029315960912</v>
      </c>
      <c r="F6" s="10">
        <v>13571</v>
      </c>
      <c r="G6" s="8">
        <f>F6-C6</f>
        <v>-1470</v>
      </c>
      <c r="H6" s="14">
        <f>G6/C6</f>
        <v>-0.0977328635064158</v>
      </c>
      <c r="I6" s="10">
        <v>15786</v>
      </c>
      <c r="J6" s="8">
        <f>I6-F6</f>
        <v>2215</v>
      </c>
      <c r="K6" s="14">
        <f>J6/F6</f>
        <v>0.16321568049517354</v>
      </c>
      <c r="AC6" s="11" t="s">
        <v>1</v>
      </c>
      <c r="AD6" s="24">
        <f>B6</f>
        <v>15350</v>
      </c>
      <c r="AE6" s="12">
        <f>C6</f>
        <v>15041</v>
      </c>
      <c r="AF6" s="12">
        <f>F6</f>
        <v>13571</v>
      </c>
      <c r="AG6" s="12">
        <f>I6</f>
        <v>15786</v>
      </c>
      <c r="AH6" s="2">
        <f>AVERAGE(AD6:AF6)</f>
        <v>14654</v>
      </c>
    </row>
    <row r="7" spans="1:34" ht="13.5" thickBot="1">
      <c r="A7" s="7" t="s">
        <v>2</v>
      </c>
      <c r="B7" s="10">
        <v>15294</v>
      </c>
      <c r="C7" s="10">
        <v>14816</v>
      </c>
      <c r="D7" s="8">
        <f t="shared" si="0"/>
        <v>-478</v>
      </c>
      <c r="E7" s="9">
        <f aca="true" t="shared" si="1" ref="E7:E17">D7/B7</f>
        <v>-0.03125408656989669</v>
      </c>
      <c r="F7" s="10">
        <v>13280</v>
      </c>
      <c r="G7" s="8">
        <f aca="true" t="shared" si="2" ref="G7:G17">F7-C7</f>
        <v>-1536</v>
      </c>
      <c r="H7" s="9">
        <f aca="true" t="shared" si="3" ref="H7:H17">G7/C7</f>
        <v>-0.10367170626349892</v>
      </c>
      <c r="I7" s="10">
        <v>16383</v>
      </c>
      <c r="J7" s="8">
        <f aca="true" t="shared" si="4" ref="J7:J17">I7-F7</f>
        <v>3103</v>
      </c>
      <c r="K7" s="14">
        <f aca="true" t="shared" si="5" ref="K7:K17">J7/F7</f>
        <v>0.23365963855421687</v>
      </c>
      <c r="AC7" s="7" t="s">
        <v>2</v>
      </c>
      <c r="AD7" s="24">
        <f aca="true" t="shared" si="6" ref="AD7:AD14">B7</f>
        <v>15294</v>
      </c>
      <c r="AE7" s="12">
        <f aca="true" t="shared" si="7" ref="AE7:AE16">C7</f>
        <v>14816</v>
      </c>
      <c r="AF7" s="12">
        <f aca="true" t="shared" si="8" ref="AF7:AF16">F7</f>
        <v>13280</v>
      </c>
      <c r="AG7" s="12">
        <f aca="true" t="shared" si="9" ref="AG7:AG16">I7</f>
        <v>16383</v>
      </c>
      <c r="AH7" s="2">
        <f aca="true" t="shared" si="10" ref="AH7:AH12">AVERAGE(AD7:AF7)</f>
        <v>14463.333333333334</v>
      </c>
    </row>
    <row r="8" spans="1:34" ht="13.5" thickBot="1">
      <c r="A8" s="7" t="s">
        <v>3</v>
      </c>
      <c r="B8" s="10">
        <v>13730</v>
      </c>
      <c r="C8" s="10">
        <v>12986</v>
      </c>
      <c r="D8" s="8">
        <f t="shared" si="0"/>
        <v>-744</v>
      </c>
      <c r="E8" s="9">
        <f t="shared" si="1"/>
        <v>-0.054187909686817186</v>
      </c>
      <c r="F8" s="10">
        <v>12194</v>
      </c>
      <c r="G8" s="8">
        <f t="shared" si="2"/>
        <v>-792</v>
      </c>
      <c r="H8" s="9">
        <f t="shared" si="3"/>
        <v>-0.0609887571230556</v>
      </c>
      <c r="I8" s="10">
        <v>16806</v>
      </c>
      <c r="J8" s="8">
        <f t="shared" si="4"/>
        <v>4612</v>
      </c>
      <c r="K8" s="14">
        <f t="shared" si="5"/>
        <v>0.3782187961292439</v>
      </c>
      <c r="AC8" s="7" t="s">
        <v>3</v>
      </c>
      <c r="AD8" s="24">
        <f t="shared" si="6"/>
        <v>13730</v>
      </c>
      <c r="AE8" s="12">
        <f t="shared" si="7"/>
        <v>12986</v>
      </c>
      <c r="AF8" s="12">
        <f t="shared" si="8"/>
        <v>12194</v>
      </c>
      <c r="AG8" s="12">
        <f t="shared" si="9"/>
        <v>16806</v>
      </c>
      <c r="AH8" s="2">
        <f t="shared" si="10"/>
        <v>12970</v>
      </c>
    </row>
    <row r="9" spans="1:34" ht="13.5" thickBot="1">
      <c r="A9" s="7" t="s">
        <v>4</v>
      </c>
      <c r="B9" s="10">
        <v>11363</v>
      </c>
      <c r="C9" s="10">
        <v>11419</v>
      </c>
      <c r="D9" s="8">
        <f t="shared" si="0"/>
        <v>56</v>
      </c>
      <c r="E9" s="9">
        <f t="shared" si="1"/>
        <v>0.004928275983455074</v>
      </c>
      <c r="F9" s="10">
        <v>10462</v>
      </c>
      <c r="G9" s="8">
        <f t="shared" si="2"/>
        <v>-957</v>
      </c>
      <c r="H9" s="9">
        <f t="shared" si="3"/>
        <v>-0.08380768893948683</v>
      </c>
      <c r="I9" s="10">
        <v>16106</v>
      </c>
      <c r="J9" s="8">
        <f t="shared" si="4"/>
        <v>5644</v>
      </c>
      <c r="K9" s="14">
        <f t="shared" si="5"/>
        <v>0.5394761995794303</v>
      </c>
      <c r="AC9" s="7" t="s">
        <v>4</v>
      </c>
      <c r="AD9" s="24">
        <f t="shared" si="6"/>
        <v>11363</v>
      </c>
      <c r="AE9" s="12">
        <f t="shared" si="7"/>
        <v>11419</v>
      </c>
      <c r="AF9" s="12">
        <f t="shared" si="8"/>
        <v>10462</v>
      </c>
      <c r="AG9" s="12">
        <f t="shared" si="9"/>
        <v>16106</v>
      </c>
      <c r="AH9" s="2">
        <f t="shared" si="10"/>
        <v>11081.333333333334</v>
      </c>
    </row>
    <row r="10" spans="1:34" ht="13.5" thickBot="1">
      <c r="A10" s="11" t="s">
        <v>15</v>
      </c>
      <c r="B10" s="12">
        <v>11394</v>
      </c>
      <c r="C10" s="12">
        <v>10802</v>
      </c>
      <c r="D10" s="17">
        <f t="shared" si="0"/>
        <v>-592</v>
      </c>
      <c r="E10" s="16">
        <f t="shared" si="1"/>
        <v>-0.05195717044058276</v>
      </c>
      <c r="F10" s="12">
        <v>9253</v>
      </c>
      <c r="G10" s="17">
        <f t="shared" si="2"/>
        <v>-1549</v>
      </c>
      <c r="H10" s="16">
        <f t="shared" si="3"/>
        <v>-0.14339937048694687</v>
      </c>
      <c r="I10" s="12">
        <v>15158</v>
      </c>
      <c r="J10" s="17">
        <f t="shared" si="4"/>
        <v>5905</v>
      </c>
      <c r="K10" s="15">
        <f t="shared" si="5"/>
        <v>0.6381714038690155</v>
      </c>
      <c r="AC10" s="7" t="s">
        <v>15</v>
      </c>
      <c r="AD10" s="24">
        <f t="shared" si="6"/>
        <v>11394</v>
      </c>
      <c r="AE10" s="12">
        <f t="shared" si="7"/>
        <v>10802</v>
      </c>
      <c r="AF10" s="12">
        <f t="shared" si="8"/>
        <v>9253</v>
      </c>
      <c r="AG10" s="12">
        <f t="shared" si="9"/>
        <v>15158</v>
      </c>
      <c r="AH10" s="2">
        <f t="shared" si="10"/>
        <v>10483</v>
      </c>
    </row>
    <row r="11" spans="1:34" ht="13.5" thickBot="1">
      <c r="A11" s="11" t="s">
        <v>5</v>
      </c>
      <c r="B11" s="12">
        <v>12658</v>
      </c>
      <c r="C11" s="12">
        <v>10727</v>
      </c>
      <c r="D11" s="17">
        <f t="shared" si="0"/>
        <v>-1931</v>
      </c>
      <c r="E11" s="16">
        <f t="shared" si="1"/>
        <v>-0.15255174593142676</v>
      </c>
      <c r="F11" s="12">
        <v>10509</v>
      </c>
      <c r="G11" s="17">
        <f t="shared" si="2"/>
        <v>-218</v>
      </c>
      <c r="H11" s="16">
        <f t="shared" si="3"/>
        <v>-0.02032255057331966</v>
      </c>
      <c r="I11" s="12">
        <v>16740</v>
      </c>
      <c r="J11" s="17">
        <f t="shared" si="4"/>
        <v>6231</v>
      </c>
      <c r="K11" s="15">
        <f t="shared" si="5"/>
        <v>0.5929203539823009</v>
      </c>
      <c r="AC11" s="11" t="s">
        <v>5</v>
      </c>
      <c r="AD11" s="24">
        <f t="shared" si="6"/>
        <v>12658</v>
      </c>
      <c r="AE11" s="12">
        <f t="shared" si="7"/>
        <v>10727</v>
      </c>
      <c r="AF11" s="12">
        <f t="shared" si="8"/>
        <v>10509</v>
      </c>
      <c r="AG11" s="12">
        <f t="shared" si="9"/>
        <v>16740</v>
      </c>
      <c r="AH11" s="2">
        <f t="shared" si="10"/>
        <v>11298</v>
      </c>
    </row>
    <row r="12" spans="1:34" ht="13.5" thickBot="1">
      <c r="A12" s="11" t="s">
        <v>6</v>
      </c>
      <c r="B12" s="12">
        <v>13117</v>
      </c>
      <c r="C12" s="12">
        <v>12191</v>
      </c>
      <c r="D12" s="17">
        <f t="shared" si="0"/>
        <v>-926</v>
      </c>
      <c r="E12" s="16">
        <f t="shared" si="1"/>
        <v>-0.07059541053594572</v>
      </c>
      <c r="F12" s="12">
        <v>11883</v>
      </c>
      <c r="G12" s="17">
        <f t="shared" si="2"/>
        <v>-308</v>
      </c>
      <c r="H12" s="16">
        <f t="shared" si="3"/>
        <v>-0.02526453941432204</v>
      </c>
      <c r="I12" s="12">
        <v>17989</v>
      </c>
      <c r="J12" s="17">
        <f t="shared" si="4"/>
        <v>6106</v>
      </c>
      <c r="K12" s="15">
        <f t="shared" si="5"/>
        <v>0.5138433055625684</v>
      </c>
      <c r="AC12" s="11" t="s">
        <v>6</v>
      </c>
      <c r="AD12" s="24">
        <f t="shared" si="6"/>
        <v>13117</v>
      </c>
      <c r="AE12" s="12">
        <f t="shared" si="7"/>
        <v>12191</v>
      </c>
      <c r="AF12" s="12">
        <f t="shared" si="8"/>
        <v>11883</v>
      </c>
      <c r="AG12" s="12">
        <f t="shared" si="9"/>
        <v>17989</v>
      </c>
      <c r="AH12" s="2">
        <f t="shared" si="10"/>
        <v>12397</v>
      </c>
    </row>
    <row r="13" spans="1:34" ht="13.5" thickBot="1">
      <c r="A13" s="11" t="s">
        <v>7</v>
      </c>
      <c r="B13" s="12">
        <v>12852</v>
      </c>
      <c r="C13" s="12">
        <v>11783</v>
      </c>
      <c r="D13" s="17">
        <f t="shared" si="0"/>
        <v>-1069</v>
      </c>
      <c r="E13" s="16">
        <f>D13/B13</f>
        <v>-0.08317771553065671</v>
      </c>
      <c r="F13" s="12">
        <v>10801</v>
      </c>
      <c r="G13" s="17">
        <f>F13-C13</f>
        <v>-982</v>
      </c>
      <c r="H13" s="16">
        <f>G13/C13</f>
        <v>-0.08334040566918442</v>
      </c>
      <c r="I13" s="12">
        <v>17788</v>
      </c>
      <c r="J13" s="17">
        <f>I13-F13</f>
        <v>6987</v>
      </c>
      <c r="K13" s="15">
        <f>J13/F13</f>
        <v>0.6468845477270623</v>
      </c>
      <c r="AC13" s="27" t="str">
        <f>A13</f>
        <v>Αύγουστος</v>
      </c>
      <c r="AD13" s="28">
        <f t="shared" si="6"/>
        <v>12852</v>
      </c>
      <c r="AE13" s="4">
        <f t="shared" si="7"/>
        <v>11783</v>
      </c>
      <c r="AF13" s="4">
        <f t="shared" si="8"/>
        <v>10801</v>
      </c>
      <c r="AG13" s="4">
        <f t="shared" si="9"/>
        <v>17788</v>
      </c>
      <c r="AH13" s="2">
        <f>AVERAGE(AD13:AF13)</f>
        <v>11812</v>
      </c>
    </row>
    <row r="14" spans="1:34" ht="13.5" thickBot="1">
      <c r="A14" s="11" t="s">
        <v>8</v>
      </c>
      <c r="B14" s="12">
        <v>11091</v>
      </c>
      <c r="C14" s="12">
        <v>9894</v>
      </c>
      <c r="D14" s="17">
        <f t="shared" si="0"/>
        <v>-1197</v>
      </c>
      <c r="E14" s="16">
        <f>D14/B14</f>
        <v>-0.10792534487422234</v>
      </c>
      <c r="F14" s="12">
        <v>10319</v>
      </c>
      <c r="G14" s="17">
        <f>F14-C14</f>
        <v>425</v>
      </c>
      <c r="H14" s="16">
        <f>G14/C14</f>
        <v>0.0429553264604811</v>
      </c>
      <c r="I14" s="12">
        <v>17618</v>
      </c>
      <c r="J14" s="17">
        <f>I14-F14</f>
        <v>7299</v>
      </c>
      <c r="K14" s="15">
        <f>J14/F14</f>
        <v>0.7073359821688148</v>
      </c>
      <c r="AC14" s="27" t="str">
        <f>A14</f>
        <v>Σεπτέμβριος</v>
      </c>
      <c r="AD14" s="28">
        <f t="shared" si="6"/>
        <v>11091</v>
      </c>
      <c r="AE14" s="4">
        <f t="shared" si="7"/>
        <v>9894</v>
      </c>
      <c r="AF14" s="4">
        <f t="shared" si="8"/>
        <v>10319</v>
      </c>
      <c r="AG14" s="4">
        <f t="shared" si="9"/>
        <v>17618</v>
      </c>
      <c r="AH14" s="2">
        <f>AVERAGE(AD14:AF14)</f>
        <v>10434.666666666666</v>
      </c>
    </row>
    <row r="15" spans="1:34" ht="13.5" thickBot="1">
      <c r="A15" s="11" t="s">
        <v>9</v>
      </c>
      <c r="B15" s="12">
        <v>10767</v>
      </c>
      <c r="C15" s="12">
        <v>9871</v>
      </c>
      <c r="D15" s="17">
        <f t="shared" si="0"/>
        <v>-896</v>
      </c>
      <c r="E15" s="16">
        <f>D15/B15</f>
        <v>-0.08321723785641312</v>
      </c>
      <c r="F15" s="12">
        <v>9983</v>
      </c>
      <c r="G15" s="17">
        <f>F15-C15</f>
        <v>112</v>
      </c>
      <c r="H15" s="16">
        <f>G15/C15</f>
        <v>0.011346368149123695</v>
      </c>
      <c r="I15" s="12">
        <v>17263</v>
      </c>
      <c r="J15" s="17">
        <f>I15-F15</f>
        <v>7280</v>
      </c>
      <c r="K15" s="15">
        <f>J15/F15</f>
        <v>0.7292397075027547</v>
      </c>
      <c r="AC15" s="11" t="s">
        <v>9</v>
      </c>
      <c r="AD15" s="28">
        <f>B15</f>
        <v>10767</v>
      </c>
      <c r="AE15" s="4">
        <f t="shared" si="7"/>
        <v>9871</v>
      </c>
      <c r="AF15" s="4">
        <f t="shared" si="8"/>
        <v>9983</v>
      </c>
      <c r="AG15" s="4">
        <f t="shared" si="9"/>
        <v>17263</v>
      </c>
      <c r="AH15" s="2">
        <f>AVERAGE(AD15:AF15)</f>
        <v>10207</v>
      </c>
    </row>
    <row r="16" spans="1:34" ht="13.5" thickBot="1">
      <c r="A16" s="11" t="s">
        <v>20</v>
      </c>
      <c r="B16" s="12">
        <v>12857</v>
      </c>
      <c r="C16" s="12">
        <v>11891</v>
      </c>
      <c r="D16" s="17">
        <f t="shared" si="0"/>
        <v>-966</v>
      </c>
      <c r="E16" s="16">
        <f>D16/B16</f>
        <v>-0.07513416815742398</v>
      </c>
      <c r="F16" s="12">
        <v>12073</v>
      </c>
      <c r="G16" s="17">
        <f>F16-C16</f>
        <v>182</v>
      </c>
      <c r="H16" s="16">
        <f>G16/C16</f>
        <v>0.01530569338154907</v>
      </c>
      <c r="I16" s="12">
        <v>20892</v>
      </c>
      <c r="J16" s="17">
        <f>I16-F16</f>
        <v>8819</v>
      </c>
      <c r="K16" s="15">
        <f>J16/F16</f>
        <v>0.7304729561832187</v>
      </c>
      <c r="AC16" s="11" t="s">
        <v>20</v>
      </c>
      <c r="AD16" s="28">
        <f>B16</f>
        <v>12857</v>
      </c>
      <c r="AE16" s="4">
        <f t="shared" si="7"/>
        <v>11891</v>
      </c>
      <c r="AF16" s="4">
        <f t="shared" si="8"/>
        <v>12073</v>
      </c>
      <c r="AG16" s="4">
        <f t="shared" si="9"/>
        <v>20892</v>
      </c>
      <c r="AH16" s="2">
        <f>AVERAGE(AD16:AF16)</f>
        <v>12273.666666666666</v>
      </c>
    </row>
    <row r="17" spans="1:33" ht="13.5" thickBot="1">
      <c r="A17" s="18" t="s">
        <v>16</v>
      </c>
      <c r="B17" s="23">
        <f>AVERAGE(B6:B16)</f>
        <v>12770.272727272728</v>
      </c>
      <c r="C17" s="23">
        <f>AVERAGE(C6:C16)</f>
        <v>11947.363636363636</v>
      </c>
      <c r="D17" s="20">
        <f t="shared" si="0"/>
        <v>-822.9090909090919</v>
      </c>
      <c r="E17" s="22">
        <f t="shared" si="1"/>
        <v>-0.06443942964128345</v>
      </c>
      <c r="F17" s="23">
        <f>AVERAGE(F6:F16)</f>
        <v>11302.545454545454</v>
      </c>
      <c r="G17" s="20">
        <f t="shared" si="2"/>
        <v>-644.818181818182</v>
      </c>
      <c r="H17" s="22">
        <f t="shared" si="3"/>
        <v>-0.05397158749362736</v>
      </c>
      <c r="I17" s="23">
        <f>AVERAGE(I6:I16)</f>
        <v>17139</v>
      </c>
      <c r="J17" s="20">
        <f t="shared" si="4"/>
        <v>5836.454545454546</v>
      </c>
      <c r="K17" s="19">
        <f t="shared" si="5"/>
        <v>0.5163840808184802</v>
      </c>
      <c r="AC17" s="27"/>
      <c r="AD17" s="28"/>
      <c r="AE17" s="4"/>
      <c r="AF17" s="4"/>
      <c r="AG17" s="2"/>
    </row>
    <row r="18" spans="2:33" ht="12.75">
      <c r="B18" s="2"/>
      <c r="C18" s="2"/>
      <c r="D18" s="2"/>
      <c r="E18" s="2"/>
      <c r="F18" s="2"/>
      <c r="G18" s="2"/>
      <c r="H18" s="2"/>
      <c r="I18" s="2"/>
      <c r="AC18" s="27"/>
      <c r="AD18" s="28"/>
      <c r="AE18" s="4"/>
      <c r="AF18" s="4"/>
      <c r="AG18" s="26"/>
    </row>
    <row r="19" spans="2:32" ht="12.75">
      <c r="B19" s="25"/>
      <c r="C19" s="29"/>
      <c r="F19" s="25"/>
      <c r="I19" s="25"/>
      <c r="AC19" s="27"/>
      <c r="AD19" s="28"/>
      <c r="AE19" s="4"/>
      <c r="AF19" s="4"/>
    </row>
    <row r="20" spans="29:32" ht="12.75">
      <c r="AC20" s="27"/>
      <c r="AD20" s="28"/>
      <c r="AE20" s="4"/>
      <c r="AF20" s="4"/>
    </row>
    <row r="21" ht="12.75">
      <c r="AE21" s="4"/>
    </row>
  </sheetData>
  <sheetProtection/>
  <mergeCells count="4">
    <mergeCell ref="J4:K4"/>
    <mergeCell ref="D4:E4"/>
    <mergeCell ref="G4:H4"/>
    <mergeCell ref="A1:L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User</cp:lastModifiedBy>
  <cp:lastPrinted>2009-12-01T10:39:55Z</cp:lastPrinted>
  <dcterms:created xsi:type="dcterms:W3CDTF">2003-04-21T08:21:18Z</dcterms:created>
  <dcterms:modified xsi:type="dcterms:W3CDTF">2009-12-04T11:33:47Z</dcterms:modified>
  <cp:category/>
  <cp:version/>
  <cp:contentType/>
  <cp:contentStatus/>
</cp:coreProperties>
</file>